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ellenexperte-my.sharepoint.com/personal/martin_tabellenexperte_de/Documents/DTE/03-blog/01-blogartikel/2026/388-PQ-Joins_mit_Excel-Funktionen_Teil2@2026-09-08/"/>
    </mc:Choice>
  </mc:AlternateContent>
  <xr:revisionPtr revIDLastSave="84" documentId="8_{B113965C-7978-4462-B820-46E304DE4E54}" xr6:coauthVersionLast="47" xr6:coauthVersionMax="47" xr10:uidLastSave="{D3DA395C-3133-4387-88F9-9C2D5F6A2AE5}"/>
  <bookViews>
    <workbookView xWindow="-28920" yWindow="-120" windowWidth="29040" windowHeight="15720" xr2:uid="{404F9A18-296B-444C-9BB7-AB194581172F}"/>
  </bookViews>
  <sheets>
    <sheet name="Joins_mit_Ex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1" l="1" a="1"/>
  <c r="AE6" i="1" s="1"/>
  <c r="AA6" i="1" a="1"/>
  <c r="AA6" i="1" s="1"/>
  <c r="Q6" i="1" a="1"/>
  <c r="Q6" i="1" s="1"/>
  <c r="J6" i="1" a="1"/>
  <c r="J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<sst xmlns="http://schemas.openxmlformats.org/spreadsheetml/2006/main" count="70" uniqueCount="38">
  <si>
    <t>Beispieldatei zum Blog-Artikel</t>
  </si>
  <si>
    <t>Kdnr</t>
  </si>
  <si>
    <t>Kundenname</t>
  </si>
  <si>
    <t>Kaufdatum</t>
  </si>
  <si>
    <t>Ritter Industry</t>
  </si>
  <si>
    <t>Holzman &amp; Partner</t>
  </si>
  <si>
    <t>Pfeifer Industry</t>
  </si>
  <si>
    <t>Freeh KG</t>
  </si>
  <si>
    <t>Reiniger GmbH &amp; Co. KG</t>
  </si>
  <si>
    <t>Pfaff e.K.</t>
  </si>
  <si>
    <t>Gerste e.K.</t>
  </si>
  <si>
    <t>Drechsler Maschinen</t>
  </si>
  <si>
    <t>Brandt AG</t>
  </si>
  <si>
    <t>Hoffmann &amp; Partner</t>
  </si>
  <si>
    <t>Grunewald Industry</t>
  </si>
  <si>
    <t>Fuchs Maschinen</t>
  </si>
  <si>
    <t>Mehler Group</t>
  </si>
  <si>
    <t>Schuster GmbH &amp; Co. KG</t>
  </si>
  <si>
    <t>Bayer GmbH</t>
  </si>
  <si>
    <t>Wexler Industry</t>
  </si>
  <si>
    <t>Austerlitz AG</t>
  </si>
  <si>
    <t>Duerr Industry</t>
  </si>
  <si>
    <t>Winkel e.K.</t>
  </si>
  <si>
    <t>Schultz &amp; Partner</t>
  </si>
  <si>
    <t>Dreher GmbH</t>
  </si>
  <si>
    <t>Vogt Industry</t>
  </si>
  <si>
    <t>Egger Industry</t>
  </si>
  <si>
    <t>Ackermann &amp; Partner</t>
  </si>
  <si>
    <t>Kunden mit Produkt 1</t>
  </si>
  <si>
    <t>Kunden mit Produkt 2</t>
  </si>
  <si>
    <t>t_KundenProdukt1</t>
  </si>
  <si>
    <t>t_KundenProdukt2</t>
  </si>
  <si>
    <t>https://www.tabellenexperte.de/power-query-joins-mit-excel-funktionen-nachbauen-teil-2</t>
  </si>
  <si>
    <t>Innerer Join</t>
  </si>
  <si>
    <t>Linker Anti-Join</t>
  </si>
  <si>
    <t>Rechter Anti-Join</t>
  </si>
  <si>
    <t>(Variante 1)</t>
  </si>
  <si>
    <t>(Variante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</si>
</sst>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2"/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0" fillId="4" borderId="0" xfId="0" applyFill="1"/>
  </cellXfs>
  <cellStyles count="3">
    <cellStyle name="Link" xfId="2" builtinId="8"/>
    <cellStyle name="Standard" xfId="0" builtinId="0"/>
    <cellStyle name="Standard 2" xfId="1" xr:uid="{904E0020-E035-4A46-B995-AE677318BD49}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tabellenexperte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24</xdr:row>
      <xdr:rowOff>95250</xdr:rowOff>
    </xdr:from>
    <xdr:to>
      <xdr:col>13</xdr:col>
      <xdr:colOff>213144</xdr:colOff>
      <xdr:row>31</xdr:row>
      <xdr:rowOff>60026</xdr:rowOff>
    </xdr:to>
    <xdr:grpSp>
      <xdr:nvGrpSpPr>
        <xdr:cNvPr id="2" name="Tabellenexperte">
          <a:hlinkClick xmlns:r="http://schemas.openxmlformats.org/officeDocument/2006/relationships" r:id="rId1" tooltip="www.tabellenexperte.de"/>
          <a:extLst>
            <a:ext uri="{FF2B5EF4-FFF2-40B4-BE49-F238E27FC236}">
              <a16:creationId xmlns:a16="http://schemas.microsoft.com/office/drawing/2014/main" id="{0235447E-39F4-43FE-8314-9BA615957A29}"/>
            </a:ext>
          </a:extLst>
        </xdr:cNvPr>
        <xdr:cNvGrpSpPr/>
      </xdr:nvGrpSpPr>
      <xdr:grpSpPr>
        <a:xfrm>
          <a:off x="6867525" y="4667250"/>
          <a:ext cx="3470694" cy="1298276"/>
          <a:chOff x="6305910" y="2191109"/>
          <a:chExt cx="3459192" cy="1242204"/>
        </a:xfrm>
      </xdr:grpSpPr>
      <xdr:sp macro="" textlink="">
        <xdr:nvSpPr>
          <xdr:cNvPr id="3" name="Abgerundetes Rechteck 2">
            <a:extLst>
              <a:ext uri="{FF2B5EF4-FFF2-40B4-BE49-F238E27FC236}">
                <a16:creationId xmlns:a16="http://schemas.microsoft.com/office/drawing/2014/main" id="{35CBE080-40CD-DA74-9A0C-A261E482F979}"/>
              </a:ext>
            </a:extLst>
          </xdr:cNvPr>
          <xdr:cNvSpPr/>
        </xdr:nvSpPr>
        <xdr:spPr>
          <a:xfrm>
            <a:off x="6305910" y="2191109"/>
            <a:ext cx="3459192" cy="1242204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de-DE" sz="1100"/>
              <a:t>Mehr Excel-Tipps unter:   </a:t>
            </a:r>
            <a:r>
              <a:rPr lang="de-DE" sz="1100" b="1" u="sng">
                <a:solidFill>
                  <a:srgbClr val="0070C0"/>
                </a:solidFill>
              </a:rPr>
              <a:t>www.tabellenexperte.de</a:t>
            </a:r>
          </a:p>
        </xdr:txBody>
      </xdr:sp>
      <xdr:pic>
        <xdr:nvPicPr>
          <xdr:cNvPr id="4" name="Grafik 3">
            <a:extLst>
              <a:ext uri="{FF2B5EF4-FFF2-40B4-BE49-F238E27FC236}">
                <a16:creationId xmlns:a16="http://schemas.microsoft.com/office/drawing/2014/main" id="{14FEB791-14A4-4672-3282-FA6456AC11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14868" y="2549627"/>
            <a:ext cx="2182483" cy="789529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27AB8-B7B3-4A24-A9BE-ED0D4DBF7CC8}" name="t_KundenProdukt1" displayName="t_KundenProdukt1" ref="B5:D20" totalsRowShown="0">
  <autoFilter ref="B5:D20" xr:uid="{58227AB8-B7B3-4A24-A9BE-ED0D4DBF7CC8}"/>
  <tableColumns count="3">
    <tableColumn id="1" xr3:uid="{3F867AD9-E272-45CE-B5D3-0A39BD93A2B6}" name="Kdnr"/>
    <tableColumn id="2" xr3:uid="{DBE92568-7DA0-48DD-878D-FA34180B6358}" name="Kundenname"/>
    <tableColumn id="3" xr3:uid="{EB1E60A6-8929-4FB8-B0CF-0DF111A5A7C9}" name="Kaufdatum" dataDxfId="1"/>
  </tableColumns>
  <tableStyleInfo name="TableStyleLight14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29B4C3-69C0-4BDD-806E-4F036D67A500}" name="t_KundenProdukt2" displayName="t_KundenProdukt2" ref="F5:H18" totalsRowShown="0">
  <autoFilter ref="F5:H18" xr:uid="{CC29B4C3-69C0-4BDD-806E-4F036D67A500}"/>
  <sortState xmlns:xlrd2="http://schemas.microsoft.com/office/spreadsheetml/2017/richdata2" ref="F6:H18">
    <sortCondition ref="F6:F18"/>
  </sortState>
  <tableColumns count="3">
    <tableColumn id="1" xr3:uid="{A88BB351-1D5C-468C-BD9F-E0F4C0BBC730}" name="Kdnr"/>
    <tableColumn id="2" xr3:uid="{704EAC0A-E41A-472A-BE3D-2A8771734C6D}" name="Kundenname"/>
    <tableColumn id="3" xr3:uid="{B60CB5E3-A88D-4DDE-9285-81B6BD420A4E}" name="Kaufdatum" dataDxfId="0"/>
  </tableColumns>
  <tableStyleInfo name="TableStyleLight10" showFirstColumn="0" showLastColumn="0" showRowStripes="1" showColumnStripes="1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bellenexperte.de/power-query-joins-mit-excel-funktionen-nachbauen-teil-2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2E93-939D-4F83-A7B5-67CE0004C798}">
  <dimension ref="B2:AJ33"/>
  <sheetViews>
    <sheetView showGridLines="0" tabSelected="1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I6" sqref="I6"/>
    </sheetView>
  </sheetViews>
  <sheetFormatPr baseColWidth="10" defaultRowHeight="15" x14ac:dyDescent="0.25"/>
  <cols>
    <col min="1" max="1" width="3" customWidth="1"/>
    <col min="2" max="2" width="7.7109375" customWidth="1"/>
    <col min="3" max="3" width="22.5703125" bestFit="1" customWidth="1"/>
    <col min="5" max="5" width="5.7109375" customWidth="1"/>
    <col min="6" max="6" width="7.7109375" customWidth="1"/>
    <col min="7" max="7" width="19.7109375" bestFit="1" customWidth="1"/>
    <col min="10" max="10" width="7.7109375" customWidth="1"/>
    <col min="11" max="11" width="22.7109375" customWidth="1"/>
    <col min="12" max="12" width="13" customWidth="1"/>
    <col min="13" max="13" width="7.7109375" customWidth="1"/>
    <col min="14" max="14" width="22.7109375" customWidth="1"/>
    <col min="15" max="15" width="13" customWidth="1"/>
    <col min="17" max="17" width="7.7109375" customWidth="1"/>
    <col min="18" max="18" width="22.7109375" customWidth="1"/>
    <col min="19" max="19" width="13" customWidth="1"/>
    <col min="20" max="20" width="7.7109375" customWidth="1"/>
    <col min="21" max="21" width="22.7109375" customWidth="1"/>
    <col min="22" max="22" width="13" customWidth="1"/>
    <col min="24" max="24" width="7.7109375" customWidth="1"/>
    <col min="25" max="25" width="22.7109375" customWidth="1"/>
    <col min="26" max="26" width="13" customWidth="1"/>
    <col min="27" max="27" width="7.7109375" customWidth="1"/>
    <col min="28" max="28" width="22.7109375" customWidth="1"/>
    <col min="29" max="29" width="13" customWidth="1"/>
    <col min="31" max="31" width="7.7109375" customWidth="1"/>
    <col min="32" max="32" width="22.7109375" customWidth="1"/>
    <col min="33" max="33" width="13" customWidth="1"/>
    <col min="34" max="34" width="7.7109375" customWidth="1"/>
    <col min="35" max="35" width="22.7109375" customWidth="1"/>
    <col min="36" max="36" width="13" customWidth="1"/>
  </cols>
  <sheetData>
    <row r="2" spans="2:36" x14ac:dyDescent="0.25">
      <c r="B2" s="3" t="s">
        <v>28</v>
      </c>
      <c r="C2" s="3"/>
      <c r="D2" s="3"/>
      <c r="E2" s="3"/>
      <c r="F2" s="3" t="s">
        <v>29</v>
      </c>
      <c r="J2" s="3" t="s">
        <v>33</v>
      </c>
      <c r="Q2" s="3" t="s">
        <v>34</v>
      </c>
      <c r="X2" s="3" t="s">
        <v>35</v>
      </c>
      <c r="AE2" s="3" t="s">
        <v>35</v>
      </c>
    </row>
    <row r="3" spans="2:36" x14ac:dyDescent="0.25">
      <c r="X3" t="s">
        <v>36</v>
      </c>
      <c r="AE3" t="s">
        <v>37</v>
      </c>
    </row>
    <row r="4" spans="2:36" x14ac:dyDescent="0.25">
      <c r="B4" s="4" t="s">
        <v>30</v>
      </c>
      <c r="F4" s="4" t="s">
        <v>31</v>
      </c>
    </row>
    <row r="5" spans="2:36" x14ac:dyDescent="0.25">
      <c r="B5" t="s">
        <v>1</v>
      </c>
      <c r="C5" t="s">
        <v>2</v>
      </c>
      <c r="D5" t="s">
        <v>3</v>
      </c>
      <c r="F5" t="s">
        <v>1</v>
      </c>
      <c r="G5" t="s">
        <v>2</v>
      </c>
      <c r="H5" t="s">
        <v>3</v>
      </c>
      <c r="J5" s="5" t="s">
        <v>1</v>
      </c>
      <c r="K5" s="5" t="s">
        <v>2</v>
      </c>
      <c r="L5" s="5" t="s">
        <v>3</v>
      </c>
      <c r="M5" s="6" t="s">
        <v>1</v>
      </c>
      <c r="N5" s="6" t="s">
        <v>2</v>
      </c>
      <c r="O5" s="6" t="s">
        <v>3</v>
      </c>
      <c r="Q5" s="5" t="s">
        <v>1</v>
      </c>
      <c r="R5" s="5" t="s">
        <v>2</v>
      </c>
      <c r="S5" s="5" t="s">
        <v>3</v>
      </c>
      <c r="T5" s="6" t="s">
        <v>1</v>
      </c>
      <c r="U5" s="6" t="s">
        <v>2</v>
      </c>
      <c r="V5" s="6" t="s">
        <v>3</v>
      </c>
      <c r="X5" s="5" t="s">
        <v>1</v>
      </c>
      <c r="Y5" s="5" t="s">
        <v>2</v>
      </c>
      <c r="Z5" s="5" t="s">
        <v>3</v>
      </c>
      <c r="AA5" s="6" t="s">
        <v>1</v>
      </c>
      <c r="AB5" s="6" t="s">
        <v>2</v>
      </c>
      <c r="AC5" s="6" t="s">
        <v>3</v>
      </c>
      <c r="AE5" s="5" t="s">
        <v>1</v>
      </c>
      <c r="AF5" s="5" t="s">
        <v>2</v>
      </c>
      <c r="AG5" s="5" t="s">
        <v>3</v>
      </c>
      <c r="AH5" s="6" t="s">
        <v>1</v>
      </c>
      <c r="AI5" s="6" t="s">
        <v>2</v>
      </c>
      <c r="AJ5" s="6" t="s">
        <v>3</v>
      </c>
    </row>
    <row r="6" spans="2:36" x14ac:dyDescent="0.25">
      <c r="B6">
        <v>10512</v>
      </c>
      <c r="C6" t="s">
        <v>4</v>
      </c>
      <c r="D6" s="2">
        <v>45762</v>
      </c>
      <c r="F6">
        <v>10002</v>
      </c>
      <c r="G6" t="s">
        <v>19</v>
      </c>
      <c r="H6" s="2">
        <v>45843</v>
      </c>
      <c r="J6" s="7" cm="1">
        <f t="array" ref="J6:O9">_xlfn.HSTACK(
_xlfn._xlws.SORT(_xlfn._xlws.FILTER(t_KundenProdukt1[],COUNTIF(t_KundenProdukt2[Kdnr],t_KundenProdukt1[Kdnr])&gt;0,"")),
_xlfn._xlws.SORT(_xlfn._xlws.FILTER(t_KundenProdukt2[],COUNTIF(t_KundenProdukt1[Kdnr],t_KundenProdukt2[Kdnr])&gt;0,"")))</f>
        <v>10065</v>
      </c>
      <c r="K6" t="str">
        <v>Holzman &amp; Partner</v>
      </c>
      <c r="L6" s="2">
        <v>45829</v>
      </c>
      <c r="M6">
        <v>10065</v>
      </c>
      <c r="N6" t="str">
        <v>Holzman &amp; Partner</v>
      </c>
      <c r="O6" s="2">
        <v>45966</v>
      </c>
      <c r="Q6" s="7" cm="1">
        <f t="array" ref="Q6:S16">_xlfn._xlws.FILTER(t_KundenProdukt1[],COUNTIF(t_KundenProdukt2[Kdnr],t_KundenProdukt1[Kdnr])=0,"")</f>
        <v>10717</v>
      </c>
      <c r="R6" t="str">
        <v>Pfeifer Industry</v>
      </c>
      <c r="S6" s="2">
        <v>46195</v>
      </c>
      <c r="V6" s="2"/>
      <c r="Z6" s="2"/>
      <c r="AA6" s="7" cm="1">
        <f t="array" ref="AA6:AC14">_xlfn._xlws.FILTER(t_KundenProdukt2[],COUNTIF(t_KundenProdukt1[Kdnr],t_KundenProdukt2[Kdnr])=0,"")</f>
        <v>10002</v>
      </c>
      <c r="AB6" t="str">
        <v>Wexler Industry</v>
      </c>
      <c r="AC6" s="2">
        <v>45843</v>
      </c>
      <c r="AE6" s="7" t="str" cm="1">
        <f t="array" ref="AE6:AJ14">_xlfn.LET(
_xlpm.Kunden2,_xlfn._xlws.FILTER(t_KundenProdukt2[],COUNTIF(t_KundenProdukt1[Kdnr],t_KundenProdukt2[Kdnr])=0,""),
_xlpm.Kunden1,IF(_xlfn.SEQUENCE(ROWS(_xlpm.Kunden2),COLUMNS(t_KundenProdukt1[])),""),
_xlfn.HSTACK(_xlpm.Kunden1,_xlpm.Kunden2))</f>
        <v/>
      </c>
      <c r="AF6" t="str">
        <v/>
      </c>
      <c r="AG6" s="2" t="str">
        <v/>
      </c>
      <c r="AH6">
        <v>10002</v>
      </c>
      <c r="AI6" t="str">
        <v>Wexler Industry</v>
      </c>
      <c r="AJ6" s="2">
        <v>45843</v>
      </c>
    </row>
    <row r="7" spans="2:36" x14ac:dyDescent="0.25">
      <c r="B7">
        <v>10065</v>
      </c>
      <c r="C7" t="s">
        <v>5</v>
      </c>
      <c r="D7" s="2">
        <v>45829</v>
      </c>
      <c r="F7">
        <v>10065</v>
      </c>
      <c r="G7" t="s">
        <v>5</v>
      </c>
      <c r="H7" s="2">
        <v>45966</v>
      </c>
      <c r="J7">
        <v>10424</v>
      </c>
      <c r="K7" t="str">
        <v>Freeh KG</v>
      </c>
      <c r="L7" s="2">
        <v>46158</v>
      </c>
      <c r="M7">
        <v>10424</v>
      </c>
      <c r="N7" t="str">
        <v>Freeh KG</v>
      </c>
      <c r="O7" s="2">
        <v>45954</v>
      </c>
      <c r="Q7">
        <v>10155</v>
      </c>
      <c r="R7" t="str">
        <v>Reiniger GmbH &amp; Co. KG</v>
      </c>
      <c r="S7" s="2">
        <v>46122</v>
      </c>
      <c r="V7" s="2"/>
      <c r="Z7" s="2"/>
      <c r="AA7">
        <v>10141</v>
      </c>
      <c r="AB7" t="str">
        <v>Austerlitz AG</v>
      </c>
      <c r="AC7" s="2">
        <v>45993</v>
      </c>
      <c r="AE7" t="str">
        <v/>
      </c>
      <c r="AF7" t="str">
        <v/>
      </c>
      <c r="AG7" s="2" t="str">
        <v/>
      </c>
      <c r="AH7">
        <v>10141</v>
      </c>
      <c r="AI7" t="str">
        <v>Austerlitz AG</v>
      </c>
      <c r="AJ7" s="2">
        <v>45993</v>
      </c>
    </row>
    <row r="8" spans="2:36" x14ac:dyDescent="0.25">
      <c r="B8">
        <v>10717</v>
      </c>
      <c r="C8" t="s">
        <v>6</v>
      </c>
      <c r="D8" s="2">
        <v>46195</v>
      </c>
      <c r="F8">
        <v>10141</v>
      </c>
      <c r="G8" t="s">
        <v>20</v>
      </c>
      <c r="H8" s="2">
        <v>45993</v>
      </c>
      <c r="J8">
        <v>10512</v>
      </c>
      <c r="K8" t="str">
        <v>Ritter Industry</v>
      </c>
      <c r="L8" s="2">
        <v>45762</v>
      </c>
      <c r="M8">
        <v>10512</v>
      </c>
      <c r="N8" t="str">
        <v>Ritter Industry</v>
      </c>
      <c r="O8" s="2">
        <v>45839</v>
      </c>
      <c r="Q8">
        <v>10044</v>
      </c>
      <c r="R8" t="str">
        <v>Pfaff e.K.</v>
      </c>
      <c r="S8" s="2">
        <v>45937</v>
      </c>
      <c r="V8" s="2"/>
      <c r="Z8" s="2"/>
      <c r="AA8">
        <v>10243</v>
      </c>
      <c r="AB8" t="str">
        <v>Duerr Industry</v>
      </c>
      <c r="AC8" s="2">
        <v>46123</v>
      </c>
      <c r="AE8" t="str">
        <v/>
      </c>
      <c r="AF8" t="str">
        <v/>
      </c>
      <c r="AG8" s="2" t="str">
        <v/>
      </c>
      <c r="AH8">
        <v>10243</v>
      </c>
      <c r="AI8" t="str">
        <v>Duerr Industry</v>
      </c>
      <c r="AJ8" s="2">
        <v>46123</v>
      </c>
    </row>
    <row r="9" spans="2:36" x14ac:dyDescent="0.25">
      <c r="B9">
        <v>10424</v>
      </c>
      <c r="C9" t="s">
        <v>7</v>
      </c>
      <c r="D9" s="2">
        <v>46158</v>
      </c>
      <c r="F9">
        <v>10243</v>
      </c>
      <c r="G9" t="s">
        <v>21</v>
      </c>
      <c r="H9" s="2">
        <v>46123</v>
      </c>
      <c r="J9">
        <v>10593</v>
      </c>
      <c r="K9" t="str">
        <v>Grunewald Industry</v>
      </c>
      <c r="L9" s="2">
        <v>45856</v>
      </c>
      <c r="M9">
        <v>10593</v>
      </c>
      <c r="N9" t="str">
        <v>Grunewald Industry</v>
      </c>
      <c r="O9" s="2">
        <v>45941</v>
      </c>
      <c r="Q9">
        <v>10109</v>
      </c>
      <c r="R9" t="str">
        <v>Gerste e.K.</v>
      </c>
      <c r="S9" s="2">
        <v>45911</v>
      </c>
      <c r="V9" s="2"/>
      <c r="Z9" s="2"/>
      <c r="AA9">
        <v>10345</v>
      </c>
      <c r="AB9" t="str">
        <v>Winkel e.K.</v>
      </c>
      <c r="AC9" s="2">
        <v>46179</v>
      </c>
      <c r="AE9" t="str">
        <v/>
      </c>
      <c r="AF9" t="str">
        <v/>
      </c>
      <c r="AG9" s="2" t="str">
        <v/>
      </c>
      <c r="AH9">
        <v>10345</v>
      </c>
      <c r="AI9" t="str">
        <v>Winkel e.K.</v>
      </c>
      <c r="AJ9" s="2">
        <v>46179</v>
      </c>
    </row>
    <row r="10" spans="2:36" x14ac:dyDescent="0.25">
      <c r="B10">
        <v>10155</v>
      </c>
      <c r="C10" t="s">
        <v>8</v>
      </c>
      <c r="D10" s="2">
        <v>46122</v>
      </c>
      <c r="F10">
        <v>10345</v>
      </c>
      <c r="G10" t="s">
        <v>22</v>
      </c>
      <c r="H10" s="2">
        <v>46179</v>
      </c>
      <c r="L10" s="2"/>
      <c r="O10" s="2"/>
      <c r="Q10">
        <v>10004</v>
      </c>
      <c r="R10" t="str">
        <v>Drechsler Maschinen</v>
      </c>
      <c r="S10" s="2">
        <v>45831</v>
      </c>
      <c r="V10" s="2"/>
      <c r="Z10" s="2"/>
      <c r="AA10">
        <v>10406</v>
      </c>
      <c r="AB10" t="str">
        <v>Schultz &amp; Partner</v>
      </c>
      <c r="AC10" s="2">
        <v>46118</v>
      </c>
      <c r="AE10" t="str">
        <v/>
      </c>
      <c r="AF10" t="str">
        <v/>
      </c>
      <c r="AG10" s="2" t="str">
        <v/>
      </c>
      <c r="AH10">
        <v>10406</v>
      </c>
      <c r="AI10" t="str">
        <v>Schultz &amp; Partner</v>
      </c>
      <c r="AJ10" s="2">
        <v>46118</v>
      </c>
    </row>
    <row r="11" spans="2:36" x14ac:dyDescent="0.25">
      <c r="B11">
        <v>10044</v>
      </c>
      <c r="C11" t="s">
        <v>9</v>
      </c>
      <c r="D11" s="2">
        <v>45937</v>
      </c>
      <c r="F11">
        <v>10406</v>
      </c>
      <c r="G11" t="s">
        <v>23</v>
      </c>
      <c r="H11" s="2">
        <v>46118</v>
      </c>
      <c r="L11" s="2"/>
      <c r="O11" s="2"/>
      <c r="Q11">
        <v>10017</v>
      </c>
      <c r="R11" t="str">
        <v>Brandt AG</v>
      </c>
      <c r="S11" s="2">
        <v>45734</v>
      </c>
      <c r="V11" s="2"/>
      <c r="Z11" s="2"/>
      <c r="AA11">
        <v>10506</v>
      </c>
      <c r="AB11" t="str">
        <v>Dreher GmbH</v>
      </c>
      <c r="AC11" s="2">
        <v>46156</v>
      </c>
      <c r="AE11" t="str">
        <v/>
      </c>
      <c r="AF11" t="str">
        <v/>
      </c>
      <c r="AG11" s="2" t="str">
        <v/>
      </c>
      <c r="AH11">
        <v>10506</v>
      </c>
      <c r="AI11" t="str">
        <v>Dreher GmbH</v>
      </c>
      <c r="AJ11" s="2">
        <v>46156</v>
      </c>
    </row>
    <row r="12" spans="2:36" x14ac:dyDescent="0.25">
      <c r="B12">
        <v>10109</v>
      </c>
      <c r="C12" t="s">
        <v>10</v>
      </c>
      <c r="D12" s="2">
        <v>45911</v>
      </c>
      <c r="F12">
        <v>10424</v>
      </c>
      <c r="G12" t="s">
        <v>7</v>
      </c>
      <c r="H12" s="2">
        <v>45954</v>
      </c>
      <c r="L12" s="2"/>
      <c r="O12" s="2"/>
      <c r="Q12">
        <v>10588</v>
      </c>
      <c r="R12" t="str">
        <v>Hoffmann &amp; Partner</v>
      </c>
      <c r="S12" s="2">
        <v>46072</v>
      </c>
      <c r="V12" s="2"/>
      <c r="Z12" s="2"/>
      <c r="AA12">
        <v>10865</v>
      </c>
      <c r="AB12" t="str">
        <v>Vogt Industry</v>
      </c>
      <c r="AC12" s="2">
        <v>45678</v>
      </c>
      <c r="AE12" t="str">
        <v/>
      </c>
      <c r="AF12" t="str">
        <v/>
      </c>
      <c r="AG12" s="2" t="str">
        <v/>
      </c>
      <c r="AH12">
        <v>10865</v>
      </c>
      <c r="AI12" t="str">
        <v>Vogt Industry</v>
      </c>
      <c r="AJ12" s="2">
        <v>45678</v>
      </c>
    </row>
    <row r="13" spans="2:36" x14ac:dyDescent="0.25">
      <c r="B13">
        <v>10004</v>
      </c>
      <c r="C13" t="s">
        <v>11</v>
      </c>
      <c r="D13" s="2">
        <v>45831</v>
      </c>
      <c r="F13">
        <v>10506</v>
      </c>
      <c r="G13" t="s">
        <v>24</v>
      </c>
      <c r="H13" s="2">
        <v>46156</v>
      </c>
      <c r="L13" s="2"/>
      <c r="O13" s="2"/>
      <c r="Q13">
        <v>10479</v>
      </c>
      <c r="R13" t="str">
        <v>Fuchs Maschinen</v>
      </c>
      <c r="S13" s="2">
        <v>46196</v>
      </c>
      <c r="V13" s="2"/>
      <c r="Z13" s="2"/>
      <c r="AA13">
        <v>10888</v>
      </c>
      <c r="AB13" t="str">
        <v>Egger Industry</v>
      </c>
      <c r="AC13" s="2">
        <v>45922</v>
      </c>
      <c r="AE13" t="str">
        <v/>
      </c>
      <c r="AF13" t="str">
        <v/>
      </c>
      <c r="AG13" s="2" t="str">
        <v/>
      </c>
      <c r="AH13">
        <v>10888</v>
      </c>
      <c r="AI13" t="str">
        <v>Egger Industry</v>
      </c>
      <c r="AJ13" s="2">
        <v>45922</v>
      </c>
    </row>
    <row r="14" spans="2:36" x14ac:dyDescent="0.25">
      <c r="B14">
        <v>10017</v>
      </c>
      <c r="C14" t="s">
        <v>12</v>
      </c>
      <c r="D14" s="2">
        <v>45734</v>
      </c>
      <c r="F14">
        <v>10512</v>
      </c>
      <c r="G14" t="s">
        <v>4</v>
      </c>
      <c r="H14" s="2">
        <v>45839</v>
      </c>
      <c r="L14" s="2"/>
      <c r="O14" s="2"/>
      <c r="Q14">
        <v>10311</v>
      </c>
      <c r="R14" t="str">
        <v>Mehler Group</v>
      </c>
      <c r="S14" s="2">
        <v>45844</v>
      </c>
      <c r="V14" s="2"/>
      <c r="Z14" s="2"/>
      <c r="AA14">
        <v>10904</v>
      </c>
      <c r="AB14" t="str">
        <v>Ackermann &amp; Partner</v>
      </c>
      <c r="AC14" s="2">
        <v>45967</v>
      </c>
      <c r="AE14" t="str">
        <v/>
      </c>
      <c r="AF14" t="str">
        <v/>
      </c>
      <c r="AG14" s="2" t="str">
        <v/>
      </c>
      <c r="AH14">
        <v>10904</v>
      </c>
      <c r="AI14" t="str">
        <v>Ackermann &amp; Partner</v>
      </c>
      <c r="AJ14" s="2">
        <v>45967</v>
      </c>
    </row>
    <row r="15" spans="2:36" x14ac:dyDescent="0.25">
      <c r="B15">
        <v>10588</v>
      </c>
      <c r="C15" t="s">
        <v>13</v>
      </c>
      <c r="D15" s="2">
        <v>46072</v>
      </c>
      <c r="F15">
        <v>10593</v>
      </c>
      <c r="G15" t="s">
        <v>14</v>
      </c>
      <c r="H15" s="2">
        <v>45941</v>
      </c>
      <c r="L15" s="2"/>
      <c r="O15" s="2"/>
      <c r="Q15">
        <v>10120</v>
      </c>
      <c r="R15" t="str">
        <v>Schuster GmbH &amp; Co. KG</v>
      </c>
      <c r="S15" s="2">
        <v>45947</v>
      </c>
      <c r="V15" s="2"/>
      <c r="Z15" s="2"/>
      <c r="AC15" s="2"/>
      <c r="AG15" s="2"/>
      <c r="AJ15" s="2"/>
    </row>
    <row r="16" spans="2:36" x14ac:dyDescent="0.25">
      <c r="B16">
        <v>10593</v>
      </c>
      <c r="C16" t="s">
        <v>14</v>
      </c>
      <c r="D16" s="2">
        <v>45856</v>
      </c>
      <c r="F16">
        <v>10865</v>
      </c>
      <c r="G16" t="s">
        <v>25</v>
      </c>
      <c r="H16" s="2">
        <v>45678</v>
      </c>
      <c r="L16" s="2"/>
      <c r="O16" s="2"/>
      <c r="Q16">
        <v>10377</v>
      </c>
      <c r="R16" t="str">
        <v>Bayer GmbH</v>
      </c>
      <c r="S16" s="2">
        <v>45725</v>
      </c>
      <c r="V16" s="2"/>
      <c r="Z16" s="2"/>
      <c r="AC16" s="2"/>
      <c r="AG16" s="2"/>
      <c r="AJ16" s="2"/>
    </row>
    <row r="17" spans="2:36" x14ac:dyDescent="0.25">
      <c r="B17">
        <v>10479</v>
      </c>
      <c r="C17" t="s">
        <v>15</v>
      </c>
      <c r="D17" s="2">
        <v>46196</v>
      </c>
      <c r="F17">
        <v>10888</v>
      </c>
      <c r="G17" t="s">
        <v>26</v>
      </c>
      <c r="H17" s="2">
        <v>45922</v>
      </c>
      <c r="L17" s="2"/>
      <c r="O17" s="2"/>
      <c r="S17" s="2"/>
      <c r="V17" s="2"/>
      <c r="Z17" s="2"/>
      <c r="AC17" s="2"/>
      <c r="AG17" s="2"/>
      <c r="AJ17" s="2"/>
    </row>
    <row r="18" spans="2:36" x14ac:dyDescent="0.25">
      <c r="B18">
        <v>10311</v>
      </c>
      <c r="C18" t="s">
        <v>16</v>
      </c>
      <c r="D18" s="2">
        <v>45844</v>
      </c>
      <c r="F18">
        <v>10904</v>
      </c>
      <c r="G18" t="s">
        <v>27</v>
      </c>
      <c r="H18" s="2">
        <v>45967</v>
      </c>
      <c r="L18" s="2"/>
      <c r="O18" s="2"/>
      <c r="S18" s="2"/>
      <c r="V18" s="2"/>
      <c r="Z18" s="2"/>
      <c r="AC18" s="2"/>
      <c r="AG18" s="2"/>
      <c r="AJ18" s="2"/>
    </row>
    <row r="19" spans="2:36" x14ac:dyDescent="0.25">
      <c r="B19">
        <v>10120</v>
      </c>
      <c r="C19" t="s">
        <v>17</v>
      </c>
      <c r="D19" s="2">
        <v>45947</v>
      </c>
      <c r="L19" s="2"/>
      <c r="O19" s="2"/>
      <c r="S19" s="2"/>
      <c r="V19" s="2"/>
      <c r="Z19" s="2"/>
      <c r="AC19" s="2"/>
      <c r="AG19" s="2"/>
      <c r="AJ19" s="2"/>
    </row>
    <row r="20" spans="2:36" x14ac:dyDescent="0.25">
      <c r="B20">
        <v>10377</v>
      </c>
      <c r="C20" t="s">
        <v>18</v>
      </c>
      <c r="D20" s="2">
        <v>45725</v>
      </c>
      <c r="L20" s="2"/>
      <c r="O20" s="2"/>
      <c r="S20" s="2"/>
      <c r="V20" s="2"/>
      <c r="Z20" s="2"/>
      <c r="AC20" s="2"/>
      <c r="AG20" s="2"/>
      <c r="AJ20" s="2"/>
    </row>
    <row r="21" spans="2:36" x14ac:dyDescent="0.25">
      <c r="L21" s="2"/>
      <c r="O21" s="2"/>
      <c r="S21" s="2"/>
      <c r="V21" s="2"/>
      <c r="Z21" s="2"/>
      <c r="AC21" s="2"/>
      <c r="AG21" s="2"/>
      <c r="AJ21" s="2"/>
    </row>
    <row r="22" spans="2:36" x14ac:dyDescent="0.25">
      <c r="L22" s="2"/>
      <c r="O22" s="2"/>
      <c r="S22" s="2"/>
      <c r="V22" s="2"/>
      <c r="Z22" s="2"/>
      <c r="AC22" s="2"/>
      <c r="AG22" s="2"/>
      <c r="AJ22" s="2"/>
    </row>
    <row r="23" spans="2:36" x14ac:dyDescent="0.25">
      <c r="L23" s="2"/>
      <c r="O23" s="2"/>
      <c r="S23" s="2"/>
      <c r="V23" s="2"/>
      <c r="Z23" s="2"/>
      <c r="AC23" s="2"/>
      <c r="AG23" s="2"/>
      <c r="AJ23" s="2"/>
    </row>
    <row r="24" spans="2:36" x14ac:dyDescent="0.25">
      <c r="L24" s="2"/>
      <c r="O24" s="2"/>
      <c r="S24" s="2"/>
      <c r="V24" s="2"/>
      <c r="Z24" s="2"/>
      <c r="AC24" s="2"/>
      <c r="AG24" s="2"/>
      <c r="AJ24" s="2"/>
    </row>
    <row r="25" spans="2:36" x14ac:dyDescent="0.25">
      <c r="L25" s="2"/>
      <c r="O25" s="2"/>
      <c r="S25" s="2"/>
      <c r="V25" s="2"/>
      <c r="Z25" s="2"/>
      <c r="AC25" s="2"/>
      <c r="AG25" s="2"/>
      <c r="AJ25" s="2"/>
    </row>
    <row r="26" spans="2:36" x14ac:dyDescent="0.25">
      <c r="B26" t="s">
        <v>0</v>
      </c>
      <c r="L26" s="2"/>
      <c r="O26" s="2"/>
      <c r="S26" s="2"/>
      <c r="V26" s="2"/>
      <c r="Z26" s="2"/>
      <c r="AC26" s="2"/>
      <c r="AG26" s="2"/>
      <c r="AJ26" s="2"/>
    </row>
    <row r="27" spans="2:36" x14ac:dyDescent="0.25">
      <c r="B27" s="1" t="s">
        <v>32</v>
      </c>
      <c r="L27" s="2"/>
      <c r="O27" s="2"/>
      <c r="S27" s="2"/>
      <c r="V27" s="2"/>
      <c r="Z27" s="2"/>
      <c r="AC27" s="2"/>
      <c r="AG27" s="2"/>
      <c r="AJ27" s="2"/>
    </row>
    <row r="28" spans="2:36" x14ac:dyDescent="0.25">
      <c r="L28" s="2"/>
      <c r="O28" s="2"/>
      <c r="S28" s="2"/>
      <c r="V28" s="2"/>
      <c r="Z28" s="2"/>
      <c r="AC28" s="2"/>
      <c r="AG28" s="2"/>
      <c r="AJ28" s="2"/>
    </row>
    <row r="29" spans="2:36" x14ac:dyDescent="0.25">
      <c r="L29" s="2"/>
      <c r="O29" s="2"/>
      <c r="S29" s="2"/>
      <c r="V29" s="2"/>
      <c r="Z29" s="2"/>
      <c r="AC29" s="2"/>
      <c r="AG29" s="2"/>
      <c r="AJ29" s="2"/>
    </row>
    <row r="30" spans="2:36" x14ac:dyDescent="0.25">
      <c r="L30" s="2"/>
      <c r="O30" s="2"/>
      <c r="S30" s="2"/>
      <c r="V30" s="2"/>
      <c r="Z30" s="2"/>
      <c r="AC30" s="2"/>
      <c r="AG30" s="2"/>
      <c r="AJ30" s="2"/>
    </row>
    <row r="31" spans="2:36" x14ac:dyDescent="0.25">
      <c r="L31" s="2"/>
      <c r="O31" s="2"/>
      <c r="S31" s="2"/>
      <c r="V31" s="2"/>
      <c r="Z31" s="2"/>
      <c r="AC31" s="2"/>
      <c r="AG31" s="2"/>
      <c r="AJ31" s="2"/>
    </row>
    <row r="32" spans="2:36" x14ac:dyDescent="0.25">
      <c r="L32" s="2"/>
      <c r="O32" s="2"/>
      <c r="S32" s="2"/>
      <c r="V32" s="2"/>
      <c r="Z32" s="2"/>
      <c r="AC32" s="2"/>
      <c r="AG32" s="2"/>
      <c r="AJ32" s="2"/>
    </row>
    <row r="33" spans="12:36" x14ac:dyDescent="0.25">
      <c r="L33" s="2"/>
      <c r="O33" s="2"/>
      <c r="S33" s="2"/>
      <c r="V33" s="2"/>
      <c r="Z33" s="2"/>
      <c r="AC33" s="2"/>
      <c r="AG33" s="2"/>
      <c r="AJ33" s="2"/>
    </row>
  </sheetData>
  <hyperlinks>
    <hyperlink ref="B27" r:id="rId1" xr:uid="{C76C0897-644F-4A84-B486-2D25045EEEAF}"/>
  </hyperlinks>
  <pageMargins left="0.7" right="0.7" top="0.78740157499999996" bottom="0.78740157499999996" header="0.3" footer="0.3"/>
  <pageSetup paperSize="9"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Joins_mit_Excel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Weiß</dc:creator>
  <cp:lastModifiedBy>Martin Weiß</cp:lastModifiedBy>
  <dcterms:created xsi:type="dcterms:W3CDTF">2024-03-04T10:50:26Z</dcterms:created>
  <dcterms:modified xsi:type="dcterms:W3CDTF">2026-08-19T13:44:46Z</dcterms:modified>
</cp:coreProperties>
</file>